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'Лист1'!$A$1:$O$62</definedName>
  </definedNames>
  <calcPr fullCalcOnLoad="1"/>
</workbook>
</file>

<file path=xl/sharedStrings.xml><?xml version="1.0" encoding="utf-8"?>
<sst xmlns="http://schemas.openxmlformats.org/spreadsheetml/2006/main" count="224" uniqueCount="139">
  <si>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</si>
  <si>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</si>
  <si>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</si>
  <si>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</si>
  <si>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</si>
  <si>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</si>
  <si>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</si>
  <si>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</si>
  <si>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</si>
  <si>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</si>
  <si>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</si>
  <si>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</si>
  <si>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</si>
  <si>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</si>
  <si>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</si>
  <si>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</si>
  <si>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</si>
  <si>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</si>
  <si>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</si>
  <si>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</si>
  <si>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</si>
  <si>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</si>
  <si>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</si>
  <si>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</si>
  <si>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</si>
  <si>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</si>
  <si>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</si>
  <si>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</si>
  <si>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</si>
  <si>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</si>
  <si>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</si>
  <si>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</si>
  <si>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</si>
  <si>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</si>
  <si>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</si>
  <si>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</si>
  <si>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</si>
  <si>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</si>
  <si>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</si>
  <si>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</si>
  <si>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</si>
  <si>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</si>
  <si>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</si>
  <si>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</si>
  <si>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</si>
  <si>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</si>
  <si>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</si>
  <si>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</si>
  <si>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</si>
  <si>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</si>
  <si>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</si>
  <si>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</si>
  <si>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</si>
  <si>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</si>
  <si>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</si>
  <si>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</si>
  <si>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</si>
  <si>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</si>
  <si>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</si>
  <si>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</si>
  <si>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</si>
  <si>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</si>
  <si>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</si>
  <si>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</si>
  <si>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</si>
  <si>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</si>
  <si>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</si>
  <si>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</si>
  <si>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</si>
  <si>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</si>
  <si>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</si>
  <si>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</si>
  <si>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</si>
  <si>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</si>
  <si>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</si>
  <si>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</si>
  <si>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</si>
  <si>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</si>
  <si>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</si>
  <si>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</si>
  <si>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</si>
  <si>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</si>
  <si>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</si>
  <si>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</si>
  <si>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</si>
  <si>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</si>
  <si>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</si>
  <si>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</si>
  <si>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</si>
  <si>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</si>
  <si>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</si>
  <si>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</si>
  <si>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</si>
  <si>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</si>
  <si>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</si>
  <si>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</si>
  <si>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</si>
  <si>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</si>
  <si>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</si>
  <si>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</si>
  <si>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</si>
  <si>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</si>
  <si>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</si>
  <si>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</si>
  <si>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</si>
  <si>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</si>
  <si>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</si>
  <si>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</si>
  <si>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</si>
  <si>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</si>
  <si>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</si>
  <si>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</si>
  <si>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</si>
  <si>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</si>
  <si>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</si>
  <si>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</si>
  <si>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</si>
  <si>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</si>
  <si>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</si>
  <si>
    <t>шт</t>
  </si>
  <si>
    <t>1</t>
  </si>
  <si>
    <t>Поверка (перезарядка) огнетушителей</t>
  </si>
  <si>
    <t>Прочистка системы приточно-вытяжной вентиляции воздуха</t>
  </si>
  <si>
    <t>29.23.9</t>
  </si>
  <si>
    <t>9</t>
  </si>
  <si>
    <t>72.6</t>
  </si>
  <si>
    <t>Оказание информационных услуг с использованием экземпляра(ов) Специального(ых) выпусков Системы Консультант Плюс</t>
  </si>
  <si>
    <t>Продление лицензий на программные продукты (антивирус)</t>
  </si>
  <si>
    <t>17</t>
  </si>
  <si>
    <t>46.51</t>
  </si>
  <si>
    <t>Приобретение неисключительных лицензионных прав на программные продукты (Microsoft Office, Windows,Fine Reader )</t>
  </si>
  <si>
    <t>51.3</t>
  </si>
  <si>
    <t>8</t>
  </si>
  <si>
    <t>Поставка продуктов питания (бакалея)</t>
  </si>
  <si>
    <t>Поставка продуктов питания (овощи-фрукты)</t>
  </si>
  <si>
    <t xml:space="preserve">Поставка продуктов животного происхождения  (мясо, рыба, птица, масло) </t>
  </si>
  <si>
    <t>593,11</t>
  </si>
  <si>
    <t>595</t>
  </si>
  <si>
    <t>182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</si>
</sst>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49" fontId="31" fillId="42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19" xfId="60" applyBorder="1" applyAlignment="1" applyProtection="1">
      <alignment horizontal="left" vertical="center" wrapText="1"/>
      <protection/>
    </xf>
    <xf numFmtId="0" fontId="5" fillId="0" borderId="20" xfId="60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Normal="85" zoomScaleSheetLayoutView="100" zoomScalePageLayoutView="0" workbookViewId="0" topLeftCell="A46">
      <selection activeCell="H53" sqref="H53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59" t="s">
        <v>115</v>
      </c>
      <c r="G2" s="59"/>
      <c r="H2" s="59"/>
      <c r="I2" s="59"/>
      <c r="J2" s="59"/>
      <c r="K2" s="59"/>
      <c r="L2" s="59"/>
      <c r="M2" s="59"/>
      <c r="N2" s="59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0" t="s">
        <v>86</v>
      </c>
      <c r="F4" s="61"/>
      <c r="G4" s="61"/>
      <c r="H4" s="62"/>
    </row>
    <row r="5" spans="4:8" s="2" customFormat="1" ht="36.75" customHeight="1" thickBot="1">
      <c r="D5" s="19" t="s">
        <v>1</v>
      </c>
      <c r="E5" s="60" t="s">
        <v>82</v>
      </c>
      <c r="F5" s="61"/>
      <c r="G5" s="61"/>
      <c r="H5" s="62"/>
    </row>
    <row r="6" spans="4:12" s="2" customFormat="1" ht="19.5" customHeight="1" thickBot="1">
      <c r="D6" s="19" t="s">
        <v>2</v>
      </c>
      <c r="E6" s="60" t="s">
        <v>113</v>
      </c>
      <c r="F6" s="61"/>
      <c r="G6" s="61"/>
      <c r="H6" s="62"/>
      <c r="J6" s="12"/>
      <c r="K6" s="13"/>
      <c r="L6" s="13"/>
    </row>
    <row r="7" spans="4:12" s="2" customFormat="1" ht="24.75" customHeight="1" thickBot="1">
      <c r="D7" s="19" t="s">
        <v>3</v>
      </c>
      <c r="E7" s="51" t="s">
        <v>83</v>
      </c>
      <c r="F7" s="52"/>
      <c r="G7" s="52"/>
      <c r="H7" s="53"/>
      <c r="J7" s="13"/>
      <c r="K7" s="13"/>
      <c r="L7" s="13"/>
    </row>
    <row r="8" spans="4:12" s="2" customFormat="1" ht="19.5" thickBot="1">
      <c r="D8" s="19" t="s">
        <v>4</v>
      </c>
      <c r="E8" s="60">
        <v>5110001373</v>
      </c>
      <c r="F8" s="61"/>
      <c r="G8" s="61"/>
      <c r="H8" s="62"/>
      <c r="J8" s="13"/>
      <c r="K8" s="13"/>
      <c r="L8" s="13"/>
    </row>
    <row r="9" spans="4:12" s="2" customFormat="1" ht="13.5" thickBot="1">
      <c r="D9" s="19" t="s">
        <v>5</v>
      </c>
      <c r="E9" s="60">
        <v>511001001</v>
      </c>
      <c r="F9" s="61"/>
      <c r="G9" s="61"/>
      <c r="H9" s="62"/>
      <c r="J9" s="14"/>
      <c r="K9" s="14"/>
      <c r="L9" s="14"/>
    </row>
    <row r="10" spans="4:8" s="2" customFormat="1" ht="13.5" thickBot="1">
      <c r="D10" s="20" t="s">
        <v>6</v>
      </c>
      <c r="E10" s="60">
        <v>47530000000</v>
      </c>
      <c r="F10" s="61"/>
      <c r="G10" s="61"/>
      <c r="H10" s="62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63" t="s">
        <v>14</v>
      </c>
      <c r="E12" s="64"/>
      <c r="F12" s="64"/>
      <c r="G12" s="64"/>
      <c r="H12" s="64"/>
      <c r="I12" s="64"/>
      <c r="J12" s="64"/>
      <c r="K12" s="64"/>
      <c r="L12" s="64"/>
      <c r="M12" s="65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66"/>
      <c r="E13" s="67"/>
      <c r="F13" s="67"/>
      <c r="G13" s="67"/>
      <c r="H13" s="67"/>
      <c r="I13" s="67"/>
      <c r="J13" s="67"/>
      <c r="K13" s="67"/>
      <c r="L13" s="67"/>
      <c r="M13" s="68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112</v>
      </c>
      <c r="D14" s="66"/>
      <c r="E14" s="67"/>
      <c r="F14" s="67"/>
      <c r="G14" s="67"/>
      <c r="H14" s="67"/>
      <c r="I14" s="67"/>
      <c r="J14" s="67"/>
      <c r="K14" s="67"/>
      <c r="L14" s="67"/>
      <c r="M14" s="68"/>
      <c r="N14" s="10"/>
      <c r="O14" s="7" t="s">
        <v>19</v>
      </c>
    </row>
    <row r="15" spans="1:15" s="2" customFormat="1" ht="13.5" thickBot="1">
      <c r="A15" s="8"/>
      <c r="B15" s="10"/>
      <c r="C15" s="10"/>
      <c r="D15" s="69"/>
      <c r="E15" s="70"/>
      <c r="F15" s="70"/>
      <c r="G15" s="70"/>
      <c r="H15" s="70"/>
      <c r="I15" s="70"/>
      <c r="J15" s="70"/>
      <c r="K15" s="70"/>
      <c r="L15" s="70"/>
      <c r="M15" s="71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63" t="s">
        <v>32</v>
      </c>
      <c r="G16" s="65"/>
      <c r="H16" s="7" t="s">
        <v>34</v>
      </c>
      <c r="I16" s="63" t="s">
        <v>38</v>
      </c>
      <c r="J16" s="65"/>
      <c r="K16" s="7" t="s">
        <v>34</v>
      </c>
      <c r="L16" s="63" t="s">
        <v>52</v>
      </c>
      <c r="M16" s="65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66" t="s">
        <v>33</v>
      </c>
      <c r="G17" s="68"/>
      <c r="H17" s="7" t="s">
        <v>35</v>
      </c>
      <c r="I17" s="66" t="s">
        <v>39</v>
      </c>
      <c r="J17" s="68"/>
      <c r="K17" s="7" t="s">
        <v>45</v>
      </c>
      <c r="L17" s="66" t="s">
        <v>53</v>
      </c>
      <c r="M17" s="68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4"/>
      <c r="G18" s="55"/>
      <c r="H18" s="7" t="s">
        <v>36</v>
      </c>
      <c r="I18" s="66" t="s">
        <v>40</v>
      </c>
      <c r="J18" s="68"/>
      <c r="K18" s="7" t="s">
        <v>46</v>
      </c>
      <c r="L18" s="54"/>
      <c r="M18" s="55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4"/>
      <c r="G19" s="55"/>
      <c r="H19" s="7" t="s">
        <v>37</v>
      </c>
      <c r="I19" s="66" t="s">
        <v>41</v>
      </c>
      <c r="J19" s="68"/>
      <c r="K19" s="7" t="s">
        <v>47</v>
      </c>
      <c r="L19" s="54"/>
      <c r="M19" s="55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4"/>
      <c r="G20" s="55"/>
      <c r="H20" s="10"/>
      <c r="I20" s="66" t="s">
        <v>42</v>
      </c>
      <c r="J20" s="68"/>
      <c r="K20" s="7" t="s">
        <v>48</v>
      </c>
      <c r="L20" s="54"/>
      <c r="M20" s="55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4"/>
      <c r="G21" s="55"/>
      <c r="H21" s="10"/>
      <c r="I21" s="66" t="s">
        <v>43</v>
      </c>
      <c r="J21" s="68"/>
      <c r="K21" s="7" t="s">
        <v>49</v>
      </c>
      <c r="L21" s="54"/>
      <c r="M21" s="55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4"/>
      <c r="G22" s="55"/>
      <c r="H22" s="10"/>
      <c r="I22" s="66" t="s">
        <v>44</v>
      </c>
      <c r="J22" s="68"/>
      <c r="K22" s="7" t="s">
        <v>23</v>
      </c>
      <c r="L22" s="54"/>
      <c r="M22" s="55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72"/>
      <c r="G23" s="73"/>
      <c r="H23" s="10"/>
      <c r="I23" s="72"/>
      <c r="J23" s="73"/>
      <c r="K23" s="7" t="s">
        <v>50</v>
      </c>
      <c r="L23" s="72"/>
      <c r="M23" s="73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74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75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75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75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75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75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75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75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103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118</v>
      </c>
      <c r="H35" s="35">
        <v>800</v>
      </c>
      <c r="I35" s="21">
        <v>47530000000</v>
      </c>
      <c r="J35" s="21" t="s">
        <v>75</v>
      </c>
      <c r="K35" s="36">
        <v>2824875.71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104</v>
      </c>
      <c r="C36" s="40">
        <v>4010419</v>
      </c>
      <c r="D36" s="31" t="s">
        <v>79</v>
      </c>
      <c r="E36" s="34" t="str">
        <f t="shared" si="0"/>
        <v>Электроэнергия</v>
      </c>
      <c r="F36" s="35">
        <v>245</v>
      </c>
      <c r="G36" s="21" t="s">
        <v>93</v>
      </c>
      <c r="H36" s="43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105</v>
      </c>
      <c r="C37" s="40">
        <v>4110100</v>
      </c>
      <c r="D37" s="31" t="s">
        <v>92</v>
      </c>
      <c r="E37" s="34" t="str">
        <f t="shared" si="0"/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24"/>
    </row>
    <row r="38" spans="1:16" s="23" customFormat="1" ht="119.25" customHeight="1">
      <c r="A38" s="21">
        <f>A37+1</f>
        <v>6</v>
      </c>
      <c r="B38" s="35" t="s">
        <v>106</v>
      </c>
      <c r="C38" s="35">
        <v>9460000</v>
      </c>
      <c r="D38" s="32" t="s">
        <v>87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88</v>
      </c>
      <c r="O38" s="21" t="s">
        <v>97</v>
      </c>
      <c r="P38" s="25"/>
    </row>
    <row r="39" spans="1:15" s="23" customFormat="1" ht="87" customHeight="1">
      <c r="A39" s="21">
        <v>7</v>
      </c>
      <c r="B39" s="35">
        <v>90</v>
      </c>
      <c r="C39" s="35">
        <v>9010010</v>
      </c>
      <c r="D39" s="32" t="s">
        <v>116</v>
      </c>
      <c r="E39" s="34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88</v>
      </c>
      <c r="O39" s="21" t="s">
        <v>97</v>
      </c>
    </row>
    <row r="40" spans="1:15" s="23" customFormat="1" ht="69" customHeight="1">
      <c r="A40" s="21">
        <v>8</v>
      </c>
      <c r="B40" s="35" t="s">
        <v>107</v>
      </c>
      <c r="C40" s="35">
        <v>9460000</v>
      </c>
      <c r="D40" s="31" t="s">
        <v>117</v>
      </c>
      <c r="E40" s="34" t="str">
        <f t="shared" si="0"/>
        <v>Техническое обслуживание и ремонт лифтов в здании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88</v>
      </c>
      <c r="O40" s="21" t="s">
        <v>97</v>
      </c>
    </row>
    <row r="41" spans="1:15" s="23" customFormat="1" ht="38.25">
      <c r="A41" s="21">
        <v>9</v>
      </c>
      <c r="B41" s="35" t="s">
        <v>108</v>
      </c>
      <c r="C41" s="35">
        <v>4530187</v>
      </c>
      <c r="D41" s="31" t="s">
        <v>114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112350</v>
      </c>
      <c r="L41" s="37">
        <v>42117</v>
      </c>
      <c r="M41" s="37">
        <v>42369</v>
      </c>
      <c r="N41" s="35" t="s">
        <v>88</v>
      </c>
      <c r="O41" s="21" t="s">
        <v>97</v>
      </c>
    </row>
    <row r="42" spans="1:15" s="28" customFormat="1" ht="76.5">
      <c r="A42" s="21">
        <v>13</v>
      </c>
      <c r="B42" s="35" t="s">
        <v>109</v>
      </c>
      <c r="C42" s="35">
        <v>8513100</v>
      </c>
      <c r="D42" s="33" t="s">
        <v>94</v>
      </c>
      <c r="E42" s="33" t="s">
        <v>94</v>
      </c>
      <c r="F42" s="35">
        <v>876</v>
      </c>
      <c r="G42" s="27" t="s">
        <v>77</v>
      </c>
      <c r="H42" s="41" t="s">
        <v>95</v>
      </c>
      <c r="I42" s="21">
        <v>47530000000</v>
      </c>
      <c r="J42" s="21" t="s">
        <v>75</v>
      </c>
      <c r="K42" s="36">
        <v>124347.09</v>
      </c>
      <c r="L42" s="37">
        <v>42016</v>
      </c>
      <c r="M42" s="37">
        <v>42369</v>
      </c>
      <c r="N42" s="38" t="s">
        <v>96</v>
      </c>
      <c r="O42" s="21" t="s">
        <v>97</v>
      </c>
    </row>
    <row r="43" spans="1:15" s="28" customFormat="1" ht="51">
      <c r="A43" s="21">
        <v>14</v>
      </c>
      <c r="B43" s="35" t="s">
        <v>110</v>
      </c>
      <c r="C43" s="35">
        <v>7250030</v>
      </c>
      <c r="D43" s="44" t="s">
        <v>111</v>
      </c>
      <c r="E43" s="44" t="str">
        <f aca="true" t="shared" si="1" ref="E43:E51">D43</f>
        <v>Техническое обслуживание компьютерного и периферийного оборудования, заправка картриджей</v>
      </c>
      <c r="F43" s="35">
        <v>876</v>
      </c>
      <c r="G43" s="27" t="s">
        <v>77</v>
      </c>
      <c r="H43" s="41" t="s">
        <v>95</v>
      </c>
      <c r="I43" s="21">
        <v>47530000000</v>
      </c>
      <c r="J43" s="21" t="s">
        <v>75</v>
      </c>
      <c r="K43" s="36">
        <v>165000</v>
      </c>
      <c r="L43" s="37">
        <v>42016</v>
      </c>
      <c r="M43" s="37">
        <v>42369</v>
      </c>
      <c r="N43" s="38" t="s">
        <v>96</v>
      </c>
      <c r="O43" s="21" t="s">
        <v>97</v>
      </c>
    </row>
    <row r="44" spans="1:15" ht="25.5">
      <c r="A44" s="21">
        <v>16</v>
      </c>
      <c r="B44" s="35" t="s">
        <v>108</v>
      </c>
      <c r="C44" s="35">
        <v>2944200</v>
      </c>
      <c r="D44" s="31" t="s">
        <v>121</v>
      </c>
      <c r="E44" s="31" t="str">
        <f t="shared" si="1"/>
        <v>Поверка (перезарядка) огнетушителей</v>
      </c>
      <c r="F44" s="35">
        <v>876</v>
      </c>
      <c r="G44" s="27" t="s">
        <v>77</v>
      </c>
      <c r="H44" s="41" t="s">
        <v>120</v>
      </c>
      <c r="I44" s="21">
        <v>47530000000</v>
      </c>
      <c r="J44" s="21" t="s">
        <v>75</v>
      </c>
      <c r="K44" s="36">
        <v>13700</v>
      </c>
      <c r="L44" s="37">
        <v>42269</v>
      </c>
      <c r="M44" s="37">
        <v>42369</v>
      </c>
      <c r="N44" s="38" t="s">
        <v>88</v>
      </c>
      <c r="O44" s="21" t="s">
        <v>97</v>
      </c>
    </row>
    <row r="45" spans="1:15" ht="25.5">
      <c r="A45" s="21">
        <v>17</v>
      </c>
      <c r="B45" s="35" t="s">
        <v>123</v>
      </c>
      <c r="C45" s="35">
        <v>4530871</v>
      </c>
      <c r="D45" s="31" t="s">
        <v>122</v>
      </c>
      <c r="E45" s="31" t="str">
        <f t="shared" si="1"/>
        <v>Прочистка системы приточно-вытяжной вентиляции воздуха</v>
      </c>
      <c r="F45" s="35">
        <v>876</v>
      </c>
      <c r="G45" s="27" t="s">
        <v>77</v>
      </c>
      <c r="H45" s="41" t="s">
        <v>120</v>
      </c>
      <c r="I45" s="21">
        <v>47530000000</v>
      </c>
      <c r="J45" s="21" t="s">
        <v>75</v>
      </c>
      <c r="K45" s="36">
        <v>75000</v>
      </c>
      <c r="L45" s="37">
        <v>42223</v>
      </c>
      <c r="M45" s="37">
        <v>42369</v>
      </c>
      <c r="N45" s="38" t="s">
        <v>88</v>
      </c>
      <c r="O45" s="21" t="s">
        <v>97</v>
      </c>
    </row>
    <row r="46" spans="1:15" ht="51">
      <c r="A46" s="21">
        <v>18</v>
      </c>
      <c r="B46" s="35" t="s">
        <v>125</v>
      </c>
      <c r="C46" s="35">
        <v>7230000</v>
      </c>
      <c r="D46" s="32" t="s">
        <v>126</v>
      </c>
      <c r="E46" s="31" t="str">
        <f t="shared" si="1"/>
        <v>Оказание информационных услуг с использованием экземпляра(ов) Специального(ых) выпусков Системы Консультант Плюс</v>
      </c>
      <c r="F46" s="35">
        <v>362</v>
      </c>
      <c r="G46" s="35" t="s">
        <v>76</v>
      </c>
      <c r="H46" s="41" t="s">
        <v>124</v>
      </c>
      <c r="I46" s="21">
        <v>47530000000</v>
      </c>
      <c r="J46" s="21" t="s">
        <v>75</v>
      </c>
      <c r="K46" s="36">
        <v>92988</v>
      </c>
      <c r="L46" s="37">
        <v>42069</v>
      </c>
      <c r="M46" s="37">
        <v>42369</v>
      </c>
      <c r="N46" s="38" t="s">
        <v>88</v>
      </c>
      <c r="O46" s="21" t="s">
        <v>97</v>
      </c>
    </row>
    <row r="47" spans="1:15" ht="38.25">
      <c r="A47" s="21">
        <v>19</v>
      </c>
      <c r="B47" s="35" t="s">
        <v>129</v>
      </c>
      <c r="C47" s="35">
        <v>7260016</v>
      </c>
      <c r="D47" s="32" t="s">
        <v>127</v>
      </c>
      <c r="E47" s="31" t="str">
        <f t="shared" si="1"/>
        <v>Продление лицензий на программные продукты (антивирус)</v>
      </c>
      <c r="F47" s="35">
        <v>796</v>
      </c>
      <c r="G47" s="35" t="s">
        <v>119</v>
      </c>
      <c r="H47" s="41" t="s">
        <v>128</v>
      </c>
      <c r="I47" s="21">
        <v>47530000000</v>
      </c>
      <c r="J47" s="21" t="s">
        <v>75</v>
      </c>
      <c r="K47" s="36">
        <v>10600</v>
      </c>
      <c r="L47" s="37">
        <v>42087</v>
      </c>
      <c r="M47" s="37">
        <v>42107</v>
      </c>
      <c r="N47" s="38" t="s">
        <v>88</v>
      </c>
      <c r="O47" s="21" t="s">
        <v>97</v>
      </c>
    </row>
    <row r="48" spans="1:15" ht="25.5">
      <c r="A48" s="21">
        <v>20</v>
      </c>
      <c r="B48" s="21" t="s">
        <v>131</v>
      </c>
      <c r="C48" s="21">
        <v>1500000</v>
      </c>
      <c r="D48" s="32" t="s">
        <v>133</v>
      </c>
      <c r="E48" s="31" t="str">
        <f t="shared" si="1"/>
        <v>Поставка продуктов питания (бакалея)</v>
      </c>
      <c r="F48" s="35">
        <v>876</v>
      </c>
      <c r="G48" s="35" t="s">
        <v>77</v>
      </c>
      <c r="H48" s="41" t="s">
        <v>136</v>
      </c>
      <c r="I48" s="21">
        <v>47530000000</v>
      </c>
      <c r="J48" s="21" t="s">
        <v>75</v>
      </c>
      <c r="K48" s="36">
        <v>24500</v>
      </c>
      <c r="L48" s="37">
        <v>42101</v>
      </c>
      <c r="M48" s="37">
        <v>42216</v>
      </c>
      <c r="N48" s="38" t="s">
        <v>88</v>
      </c>
      <c r="O48" s="21" t="s">
        <v>97</v>
      </c>
    </row>
    <row r="49" spans="1:15" ht="114.75">
      <c r="A49" s="21">
        <v>21</v>
      </c>
      <c r="B49" s="35" t="s">
        <v>106</v>
      </c>
      <c r="C49" s="35">
        <v>9460000</v>
      </c>
      <c r="D49" s="32" t="s">
        <v>87</v>
      </c>
      <c r="E49" s="31" t="str">
        <f t="shared" si="1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49" s="35">
        <v>876</v>
      </c>
      <c r="G49" s="35" t="s">
        <v>77</v>
      </c>
      <c r="H49" s="46" t="s">
        <v>132</v>
      </c>
      <c r="I49" s="21">
        <v>47530000000</v>
      </c>
      <c r="J49" s="21" t="s">
        <v>75</v>
      </c>
      <c r="K49" s="36">
        <v>76000</v>
      </c>
      <c r="L49" s="37">
        <v>42094</v>
      </c>
      <c r="M49" s="37">
        <v>42369</v>
      </c>
      <c r="N49" s="38" t="s">
        <v>88</v>
      </c>
      <c r="O49" s="21" t="s">
        <v>97</v>
      </c>
    </row>
    <row r="50" spans="1:15" ht="51">
      <c r="A50" s="21">
        <v>22</v>
      </c>
      <c r="B50" s="35">
        <v>72</v>
      </c>
      <c r="C50" s="35">
        <v>7260016</v>
      </c>
      <c r="D50" s="45" t="s">
        <v>130</v>
      </c>
      <c r="E50" s="31" t="str">
        <f t="shared" si="1"/>
        <v>Приобретение неисключительных лицензионных прав на программные продукты (Microsoft Office, Windows,Fine Reader )</v>
      </c>
      <c r="F50" s="35">
        <v>876</v>
      </c>
      <c r="G50" s="35" t="s">
        <v>77</v>
      </c>
      <c r="H50" s="41" t="s">
        <v>132</v>
      </c>
      <c r="I50" s="21">
        <v>47530000000</v>
      </c>
      <c r="J50" s="21" t="s">
        <v>75</v>
      </c>
      <c r="K50" s="36">
        <v>97800</v>
      </c>
      <c r="L50" s="37">
        <v>42107</v>
      </c>
      <c r="M50" s="37">
        <v>42185</v>
      </c>
      <c r="N50" s="38" t="s">
        <v>88</v>
      </c>
      <c r="O50" s="21" t="s">
        <v>97</v>
      </c>
    </row>
    <row r="51" spans="1:15" ht="25.5">
      <c r="A51" s="21">
        <v>23</v>
      </c>
      <c r="B51" s="21" t="s">
        <v>131</v>
      </c>
      <c r="C51" s="21">
        <v>1500000</v>
      </c>
      <c r="D51" s="32" t="s">
        <v>134</v>
      </c>
      <c r="E51" s="31" t="str">
        <f t="shared" si="1"/>
        <v>Поставка продуктов питания (овощи-фрукты)</v>
      </c>
      <c r="F51" s="35">
        <v>876</v>
      </c>
      <c r="G51" s="35" t="s">
        <v>77</v>
      </c>
      <c r="H51" s="41" t="s">
        <v>137</v>
      </c>
      <c r="I51" s="21">
        <v>47530000000</v>
      </c>
      <c r="J51" s="21" t="s">
        <v>75</v>
      </c>
      <c r="K51" s="36">
        <v>23100</v>
      </c>
      <c r="L51" s="37">
        <v>42101</v>
      </c>
      <c r="M51" s="37">
        <v>42216</v>
      </c>
      <c r="N51" s="38" t="s">
        <v>88</v>
      </c>
      <c r="O51" s="21" t="s">
        <v>97</v>
      </c>
    </row>
    <row r="52" spans="1:15" ht="38.25">
      <c r="A52" s="21">
        <v>24</v>
      </c>
      <c r="B52" s="21" t="s">
        <v>131</v>
      </c>
      <c r="C52" s="21">
        <v>1500000</v>
      </c>
      <c r="D52" s="32" t="s">
        <v>135</v>
      </c>
      <c r="E52" s="31" t="str">
        <f>D52</f>
        <v>Поставка продуктов животного происхождения  (мясо, рыба, птица, масло) </v>
      </c>
      <c r="F52" s="35">
        <v>876</v>
      </c>
      <c r="G52" s="35" t="s">
        <v>77</v>
      </c>
      <c r="H52" s="41" t="s">
        <v>138</v>
      </c>
      <c r="I52" s="21">
        <v>47530000000</v>
      </c>
      <c r="J52" s="21" t="s">
        <v>75</v>
      </c>
      <c r="K52" s="36">
        <v>46800</v>
      </c>
      <c r="L52" s="37">
        <v>42101</v>
      </c>
      <c r="M52" s="37">
        <v>42216</v>
      </c>
      <c r="N52" s="38" t="s">
        <v>88</v>
      </c>
      <c r="O52" s="21" t="s">
        <v>97</v>
      </c>
    </row>
    <row r="53" spans="1:15" ht="12.75">
      <c r="A53" s="56" t="s">
        <v>89</v>
      </c>
      <c r="B53" s="57"/>
      <c r="C53" s="58"/>
      <c r="D53" s="21"/>
      <c r="E53" s="26"/>
      <c r="F53" s="29"/>
      <c r="G53" s="29"/>
      <c r="H53" s="29"/>
      <c r="I53" s="21"/>
      <c r="J53" s="21"/>
      <c r="K53" s="30">
        <f>SUM(K33:K52)</f>
        <v>5324854.71</v>
      </c>
      <c r="L53" s="22"/>
      <c r="M53" s="22"/>
      <c r="N53" s="27"/>
      <c r="O53" s="21"/>
    </row>
    <row r="54" ht="12.75">
      <c r="A54" s="17"/>
    </row>
    <row r="55" spans="12:13" ht="12.75">
      <c r="L55" s="42"/>
      <c r="M55" s="42"/>
    </row>
    <row r="56" spans="1:12" ht="15.75">
      <c r="A56" s="47" t="s">
        <v>98</v>
      </c>
      <c r="B56" s="47"/>
      <c r="C56" s="47"/>
      <c r="D56" s="16"/>
      <c r="E56" s="16"/>
      <c r="L56" s="42"/>
    </row>
    <row r="57" spans="1:5" ht="15.75">
      <c r="A57" s="16" t="s">
        <v>99</v>
      </c>
      <c r="B57" s="16"/>
      <c r="C57" s="16"/>
      <c r="D57" s="16"/>
      <c r="E57" s="16"/>
    </row>
    <row r="58" spans="1:5" ht="15.75">
      <c r="A58" s="16" t="s">
        <v>80</v>
      </c>
      <c r="B58" s="16"/>
      <c r="C58" s="16"/>
      <c r="D58" s="16"/>
      <c r="E58" s="16"/>
    </row>
    <row r="59" spans="1:5" ht="15.75">
      <c r="A59" s="16"/>
      <c r="B59" s="16"/>
      <c r="C59" s="16"/>
      <c r="D59" s="16"/>
      <c r="E59" s="16"/>
    </row>
    <row r="60" spans="1:3" ht="15.75">
      <c r="A60" s="47" t="s">
        <v>100</v>
      </c>
      <c r="B60" s="48"/>
      <c r="C60" s="48"/>
    </row>
    <row r="61" spans="1:8" ht="12.75">
      <c r="A61" s="49" t="s">
        <v>101</v>
      </c>
      <c r="B61" s="49"/>
      <c r="C61" s="49"/>
      <c r="D61" s="49"/>
      <c r="E61" s="50" t="s">
        <v>102</v>
      </c>
      <c r="F61" s="50"/>
      <c r="G61" s="50"/>
      <c r="H61" s="50"/>
    </row>
  </sheetData>
  <sheetProtection/>
  <mergeCells count="39">
    <mergeCell ref="F23:G23"/>
    <mergeCell ref="F22:G22"/>
    <mergeCell ref="I19:J19"/>
    <mergeCell ref="I20:J20"/>
    <mergeCell ref="I23:J23"/>
    <mergeCell ref="I21:J21"/>
    <mergeCell ref="L23:M23"/>
    <mergeCell ref="O24:O31"/>
    <mergeCell ref="L19:M19"/>
    <mergeCell ref="L20:M20"/>
    <mergeCell ref="L21:M21"/>
    <mergeCell ref="L22:M22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F2:N2"/>
    <mergeCell ref="E8:H8"/>
    <mergeCell ref="E9:H9"/>
    <mergeCell ref="E10:H10"/>
    <mergeCell ref="E4:H4"/>
    <mergeCell ref="E5:H5"/>
    <mergeCell ref="E6:H6"/>
    <mergeCell ref="A56:C56"/>
    <mergeCell ref="A60:C60"/>
    <mergeCell ref="A61:D61"/>
    <mergeCell ref="E61:H61"/>
    <mergeCell ref="E7:H7"/>
    <mergeCell ref="L18:M18"/>
    <mergeCell ref="A53:C53"/>
    <mergeCell ref="F19:G19"/>
    <mergeCell ref="F20:G20"/>
    <mergeCell ref="F21:G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67" r:id="rId7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2015-04-09T11:25:35Z</cp:lastPrinted>
  <dcterms:created xsi:type="dcterms:W3CDTF">2013-12-20T07:28:55Z</dcterms:created>
  <dcterms:modified xsi:type="dcterms:W3CDTF">2015-04-09T11:27:52Z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